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385" activeTab="0"/>
  </bookViews>
  <sheets>
    <sheet name="2022 год" sheetId="1" r:id="rId1"/>
  </sheets>
  <definedNames>
    <definedName name="_xlnm.Print_Area" localSheetId="0">'2022 год'!$A$1:$D$60</definedName>
  </definedNames>
  <calcPr fullCalcOnLoad="1"/>
</workbook>
</file>

<file path=xl/sharedStrings.xml><?xml version="1.0" encoding="utf-8"?>
<sst xmlns="http://schemas.openxmlformats.org/spreadsheetml/2006/main" count="115" uniqueCount="92">
  <si>
    <t>ОБЩЕГОСУДАРСТВЕННЫЕ ВОПРОСЫ</t>
  </si>
  <si>
    <t>Функционирование высшего должностного лица субъекта Российской Федерации и 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</si>
  <si>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</si>
  <si>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</si>
  <si>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</si>
  <si>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</si>
  <si>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</si>
  <si>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</si>
  <si>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</si>
  <si>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</si>
  <si>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</si>
  <si>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</si>
  <si>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</si>
  <si>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</si>
  <si>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</si>
  <si>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</si>
  <si>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</si>
  <si>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СОЦИАЛЬНАЯ ПОЛИТИКА</t>
  </si>
  <si>
    <t>Пенсионное обеспечение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</si>
  <si>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</si>
  <si>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</si>
  <si>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</si>
  <si>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Наименование</t>
  </si>
  <si>
    <t>РПр</t>
  </si>
  <si>
    <t>Пр</t>
  </si>
  <si>
    <t>0100</t>
  </si>
  <si>
    <t>0200</t>
  </si>
  <si>
    <t>0400</t>
  </si>
  <si>
    <t>0500</t>
  </si>
  <si>
    <t>0700</t>
  </si>
  <si>
    <t>0800</t>
  </si>
  <si>
    <t>0102</t>
  </si>
  <si>
    <t>0104</t>
  </si>
  <si>
    <t>0106</t>
  </si>
  <si>
    <t>0111</t>
  </si>
  <si>
    <t>0113</t>
  </si>
  <si>
    <t>0203</t>
  </si>
  <si>
    <t>0409</t>
  </si>
  <si>
    <t>0412</t>
  </si>
  <si>
    <t>0701</t>
  </si>
  <si>
    <t>0702</t>
  </si>
  <si>
    <t>0707</t>
  </si>
  <si>
    <t>0709</t>
  </si>
  <si>
    <t>0801</t>
  </si>
  <si>
    <t>1001</t>
  </si>
  <si>
    <t>ИТОГО</t>
  </si>
  <si>
    <t>0204</t>
  </si>
  <si>
    <t>Мобилизационная подготовка экономики</t>
  </si>
  <si>
    <t xml:space="preserve">Распределение бюджетных ассигнований районного бюджета </t>
  </si>
  <si>
    <t>0502</t>
  </si>
  <si>
    <t>Коммунальное хозяйство</t>
  </si>
  <si>
    <t>0503</t>
  </si>
  <si>
    <t>Благоустройство</t>
  </si>
  <si>
    <t>Охрана семьи и детства</t>
  </si>
  <si>
    <t>КУЛЬТУРА, КИНЕМАТОГРАФИЯ</t>
  </si>
  <si>
    <t>Дотации на выравнивание бюджетной обеспеченности субъектов Российской Федерации и муниципальных образований</t>
  </si>
  <si>
    <t>Дополнительное образование детей</t>
  </si>
  <si>
    <t>0703</t>
  </si>
  <si>
    <t>Молодежная политика</t>
  </si>
  <si>
    <t>МЕЖБЮДЖЕТНЫЕ ТРАНСФЕРТЫ ОБЩЕГО ХАРАКТЕРА БЮДЖЕТАМ БЮДЖЕТНОЙ СИСТЕМЫ РОССИЙСКОЙ ФЕДЕРАЦИИ</t>
  </si>
  <si>
    <t>Судебная система</t>
  </si>
  <si>
    <t>0105</t>
  </si>
  <si>
    <t>0401</t>
  </si>
  <si>
    <t>ОБСЛУЖИВАНИЕ ГОСУДАРСТВЕННОГО И МУНИЦИПАЛЬНОГО ДОЛГА</t>
  </si>
  <si>
    <t>1300</t>
  </si>
  <si>
    <t>Ослуживание государсттвенного внутреннего и муниципального долга</t>
  </si>
  <si>
    <t>1301</t>
  </si>
  <si>
    <t>Общеэкономические вопросы</t>
  </si>
  <si>
    <t xml:space="preserve">                                                 к решению Хотынецкого районного Совета народных депутатов</t>
  </si>
  <si>
    <t>Прочие межбюджетные трансферты общего характера</t>
  </si>
  <si>
    <t>1403</t>
  </si>
  <si>
    <t>0405</t>
  </si>
  <si>
    <t>Сельское хозяйство и рыболовство</t>
  </si>
  <si>
    <t>0501</t>
  </si>
  <si>
    <t>Жилищное хозяйство</t>
  </si>
  <si>
    <t>1003</t>
  </si>
  <si>
    <t>Социальное обеспечение населения</t>
  </si>
  <si>
    <t>Сумма</t>
  </si>
  <si>
    <t>тыс. рублей</t>
  </si>
  <si>
    <t xml:space="preserve">                                                               "О районном бюджете на 2022 год и на плановый период 2023 и 2024 годов"</t>
  </si>
  <si>
    <t>на 2022 год по разделам и подразделам классификации расходов</t>
  </si>
  <si>
    <t xml:space="preserve">                                                                  Приложение 6</t>
  </si>
  <si>
    <t xml:space="preserve">                                                                                                                                   Приложение 4</t>
  </si>
  <si>
    <t xml:space="preserve">                                                                                         "О районном бюджете на 2022 год и на плановый период 2023 и 2024 годов"</t>
  </si>
  <si>
    <t xml:space="preserve">                                                                                                               народных депутатов от 24 декабря 2021 года № 51-РС</t>
  </si>
  <si>
    <t xml:space="preserve">                                                                                                       "О внесении изменений в решение Хотынецкого районного Совета </t>
  </si>
  <si>
    <t xml:space="preserve">                                                                                                        к решению Хотынецкого районного Совета народных депутатов</t>
  </si>
  <si>
    <t xml:space="preserve">Приложение 3        </t>
  </si>
  <si>
    <t xml:space="preserve">                                                                                                             от 24 декабря 2021 г. №51-РС</t>
  </si>
  <si>
    <t>0408</t>
  </si>
  <si>
    <t>Транспорт</t>
  </si>
  <si>
    <t xml:space="preserve">                                                                                                                                       от 3 июня 2022 г. № 28-рс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</si>
</sst>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.##0.00"/>
    <numFmt numFmtId="173" formatCode="#.##0"/>
    <numFmt numFmtId="174" formatCode="0.0"/>
    <numFmt numFmtId="175" formatCode="#.##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4">
    <font>
      <sz val="8"/>
      <name val="Arial Cyr"/>
      <family val="2"/>
    </font>
    <font>
      <sz val="10"/>
      <name val="Arial Cyr"/>
      <family val="0"/>
    </font>
    <font>
      <u val="single"/>
      <sz val="8"/>
      <color indexed="12"/>
      <name val="Arial Cyr"/>
      <family val="2"/>
    </font>
    <font>
      <u val="single"/>
      <sz val="8"/>
      <color indexed="36"/>
      <name val="Arial Cyr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12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justify" wrapText="1"/>
    </xf>
    <xf numFmtId="49" fontId="6" fillId="0" borderId="10" xfId="0" applyNumberFormat="1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justify" wrapText="1"/>
    </xf>
    <xf numFmtId="174" fontId="4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 wrapText="1"/>
    </xf>
    <xf numFmtId="174" fontId="5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justify" wrapText="1"/>
    </xf>
    <xf numFmtId="49" fontId="4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justify" wrapText="1"/>
    </xf>
    <xf numFmtId="49" fontId="5" fillId="0" borderId="10" xfId="0" applyNumberFormat="1" applyFont="1" applyFill="1" applyBorder="1" applyAlignment="1">
      <alignment horizontal="center" wrapText="1"/>
    </xf>
    <xf numFmtId="174" fontId="5" fillId="0" borderId="10" xfId="0" applyNumberFormat="1" applyFont="1" applyFill="1" applyBorder="1" applyAlignment="1">
      <alignment horizontal="center"/>
    </xf>
    <xf numFmtId="174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justify" wrapText="1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/>
    </xf>
    <xf numFmtId="174" fontId="1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justify" wrapText="1"/>
    </xf>
    <xf numFmtId="49" fontId="8" fillId="0" borderId="10" xfId="0" applyNumberFormat="1" applyFont="1" applyBorder="1" applyAlignment="1">
      <alignment horizontal="center" wrapText="1"/>
    </xf>
    <xf numFmtId="174" fontId="8" fillId="0" borderId="10" xfId="0" applyNumberFormat="1" applyFont="1" applyBorder="1" applyAlignment="1">
      <alignment horizontal="center"/>
    </xf>
    <xf numFmtId="0" fontId="4" fillId="0" borderId="11" xfId="0" applyFont="1" applyFill="1" applyBorder="1" applyAlignment="1">
      <alignment horizontal="justify" wrapText="1"/>
    </xf>
    <xf numFmtId="0" fontId="9" fillId="0" borderId="0" xfId="0" applyFont="1" applyAlignment="1">
      <alignment horizontal="right"/>
    </xf>
    <xf numFmtId="0" fontId="4" fillId="32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justify" wrapText="1"/>
    </xf>
    <xf numFmtId="0" fontId="6" fillId="33" borderId="10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174" fontId="6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view="pageBreakPreview" zoomScale="120" zoomScaleNormal="120" zoomScaleSheetLayoutView="120" zoomScalePageLayoutView="0" workbookViewId="0" topLeftCell="A52">
      <selection activeCell="B16" sqref="B16"/>
    </sheetView>
  </sheetViews>
  <sheetFormatPr defaultColWidth="9.140625" defaultRowHeight="12"/>
  <cols>
    <col min="1" max="1" width="57.00390625" style="1" customWidth="1"/>
    <col min="2" max="2" width="14.00390625" style="1" customWidth="1"/>
    <col min="3" max="3" width="15.421875" style="1" customWidth="1"/>
    <col min="4" max="4" width="36.421875" style="1" customWidth="1"/>
    <col min="5" max="5" width="13.421875" style="1" customWidth="1"/>
    <col min="6" max="16384" width="9.28125" style="1" customWidth="1"/>
  </cols>
  <sheetData>
    <row r="1" spans="1:4" ht="12.75">
      <c r="A1" s="1" t="s">
        <v>82</v>
      </c>
      <c r="B1" s="36" t="s">
        <v>87</v>
      </c>
      <c r="C1" s="36"/>
      <c r="D1" s="36"/>
    </row>
    <row r="2" spans="1:4" ht="12.75">
      <c r="A2" s="36" t="s">
        <v>86</v>
      </c>
      <c r="B2" s="36"/>
      <c r="C2" s="36"/>
      <c r="D2" s="36"/>
    </row>
    <row r="3" ht="12.75">
      <c r="A3" s="1" t="s">
        <v>91</v>
      </c>
    </row>
    <row r="4" ht="12.75">
      <c r="A4" s="1" t="s">
        <v>85</v>
      </c>
    </row>
    <row r="5" ht="12.75">
      <c r="A5" s="1" t="s">
        <v>84</v>
      </c>
    </row>
    <row r="6" ht="12.75">
      <c r="A6" s="1" t="s">
        <v>83</v>
      </c>
    </row>
    <row r="8" spans="1:7" ht="12.75">
      <c r="A8" s="27"/>
      <c r="B8" s="27"/>
      <c r="C8" s="27"/>
      <c r="D8" s="27"/>
      <c r="E8" s="27"/>
      <c r="F8" s="27"/>
      <c r="G8" s="27"/>
    </row>
    <row r="9" spans="1:7" ht="12.75">
      <c r="A9" s="37" t="s">
        <v>81</v>
      </c>
      <c r="B9" s="37"/>
      <c r="C9" s="37"/>
      <c r="D9" s="37"/>
      <c r="E9" s="29"/>
      <c r="F9" s="29"/>
      <c r="G9" s="29"/>
    </row>
    <row r="10" spans="1:7" ht="12.75">
      <c r="A10" s="37" t="s">
        <v>68</v>
      </c>
      <c r="B10" s="37"/>
      <c r="C10" s="37"/>
      <c r="D10" s="37"/>
      <c r="E10" s="29"/>
      <c r="F10" s="29"/>
      <c r="G10" s="29"/>
    </row>
    <row r="11" spans="1:7" ht="12.75">
      <c r="A11" s="29" t="s">
        <v>88</v>
      </c>
      <c r="B11" s="29"/>
      <c r="C11" s="29"/>
      <c r="D11" s="29"/>
      <c r="E11" s="29"/>
      <c r="F11" s="29"/>
      <c r="G11" s="29"/>
    </row>
    <row r="12" spans="1:7" ht="12.75">
      <c r="A12" s="37" t="s">
        <v>79</v>
      </c>
      <c r="B12" s="37"/>
      <c r="C12" s="37"/>
      <c r="D12" s="37"/>
      <c r="E12" s="29"/>
      <c r="F12" s="29"/>
      <c r="G12" s="29"/>
    </row>
    <row r="13" spans="1:7" ht="12.75">
      <c r="A13" s="28"/>
      <c r="B13" s="28"/>
      <c r="C13" s="28"/>
      <c r="D13" s="28"/>
      <c r="E13" s="29"/>
      <c r="F13" s="29"/>
      <c r="G13" s="29"/>
    </row>
    <row r="14" spans="1:4" ht="12.75">
      <c r="A14" s="40" t="s">
        <v>48</v>
      </c>
      <c r="B14" s="40"/>
      <c r="C14" s="40"/>
      <c r="D14" s="40"/>
    </row>
    <row r="15" spans="1:4" ht="12.75">
      <c r="A15" s="40" t="s">
        <v>80</v>
      </c>
      <c r="B15" s="40"/>
      <c r="C15" s="40"/>
      <c r="D15" s="40"/>
    </row>
    <row r="16" ht="12.75">
      <c r="D16" s="34" t="s">
        <v>78</v>
      </c>
    </row>
    <row r="17" spans="1:4" ht="20.25" customHeight="1">
      <c r="A17" s="3" t="s">
        <v>22</v>
      </c>
      <c r="B17" s="4" t="s">
        <v>23</v>
      </c>
      <c r="C17" s="4" t="s">
        <v>24</v>
      </c>
      <c r="D17" s="4" t="s">
        <v>77</v>
      </c>
    </row>
    <row r="18" spans="1:4" ht="11.25" customHeight="1">
      <c r="A18" s="38" t="s">
        <v>45</v>
      </c>
      <c r="B18" s="39"/>
      <c r="C18" s="39"/>
      <c r="D18" s="41">
        <f>D20+D27+D30+D36+D40+D46+D48+D53+D55+D57</f>
        <v>234208</v>
      </c>
    </row>
    <row r="19" spans="1:4" ht="11.25" customHeight="1">
      <c r="A19" s="38"/>
      <c r="B19" s="39"/>
      <c r="C19" s="39"/>
      <c r="D19" s="42"/>
    </row>
    <row r="20" spans="1:4" ht="17.25" customHeight="1">
      <c r="A20" s="5" t="s">
        <v>0</v>
      </c>
      <c r="B20" s="6" t="s">
        <v>25</v>
      </c>
      <c r="C20" s="4"/>
      <c r="D20" s="7">
        <f>D21+D22+D23+D24+D25+D26</f>
        <v>32838.5</v>
      </c>
    </row>
    <row r="21" spans="1:9" ht="29.25" customHeight="1">
      <c r="A21" s="12" t="s">
        <v>1</v>
      </c>
      <c r="B21" s="13" t="s">
        <v>25</v>
      </c>
      <c r="C21" s="13" t="s">
        <v>31</v>
      </c>
      <c r="D21" s="9">
        <v>1646.1</v>
      </c>
      <c r="F21" s="24"/>
      <c r="G21" s="24"/>
      <c r="H21" s="25"/>
      <c r="I21" s="25"/>
    </row>
    <row r="22" spans="1:9" ht="58.5" customHeight="1">
      <c r="A22" s="20" t="s">
        <v>2</v>
      </c>
      <c r="B22" s="21" t="s">
        <v>25</v>
      </c>
      <c r="C22" s="21" t="s">
        <v>32</v>
      </c>
      <c r="D22" s="19">
        <v>16669.2</v>
      </c>
      <c r="E22" s="22"/>
      <c r="F22" s="24"/>
      <c r="G22" s="24"/>
      <c r="H22" s="25"/>
      <c r="I22" s="25"/>
    </row>
    <row r="23" spans="1:9" ht="21" customHeight="1">
      <c r="A23" s="20" t="s">
        <v>60</v>
      </c>
      <c r="B23" s="21" t="s">
        <v>25</v>
      </c>
      <c r="C23" s="21" t="s">
        <v>61</v>
      </c>
      <c r="D23" s="19">
        <v>29.9</v>
      </c>
      <c r="E23" s="22"/>
      <c r="F23" s="24"/>
      <c r="G23" s="24"/>
      <c r="H23" s="25"/>
      <c r="I23" s="25"/>
    </row>
    <row r="24" spans="1:9" ht="43.5" customHeight="1">
      <c r="A24" s="12" t="s">
        <v>3</v>
      </c>
      <c r="B24" s="13" t="s">
        <v>25</v>
      </c>
      <c r="C24" s="13" t="s">
        <v>33</v>
      </c>
      <c r="D24" s="9">
        <v>3611.8</v>
      </c>
      <c r="E24" s="23"/>
      <c r="F24" s="24"/>
      <c r="G24" s="24"/>
      <c r="H24" s="25"/>
      <c r="I24" s="25"/>
    </row>
    <row r="25" spans="1:9" ht="12.75">
      <c r="A25" s="12" t="s">
        <v>4</v>
      </c>
      <c r="B25" s="13" t="s">
        <v>25</v>
      </c>
      <c r="C25" s="13" t="s">
        <v>34</v>
      </c>
      <c r="D25" s="9">
        <v>392.6</v>
      </c>
      <c r="E25" s="23"/>
      <c r="F25" s="24"/>
      <c r="G25" s="24"/>
      <c r="H25" s="25"/>
      <c r="I25" s="25"/>
    </row>
    <row r="26" spans="1:9" ht="17.25" customHeight="1">
      <c r="A26" s="12" t="s">
        <v>5</v>
      </c>
      <c r="B26" s="13" t="s">
        <v>25</v>
      </c>
      <c r="C26" s="13" t="s">
        <v>35</v>
      </c>
      <c r="D26" s="9">
        <v>10488.9</v>
      </c>
      <c r="E26" s="23"/>
      <c r="F26" s="24"/>
      <c r="G26" s="24"/>
      <c r="H26" s="25"/>
      <c r="I26" s="25"/>
    </row>
    <row r="27" spans="1:9" ht="12.75">
      <c r="A27" s="5" t="s">
        <v>6</v>
      </c>
      <c r="B27" s="6" t="s">
        <v>26</v>
      </c>
      <c r="C27" s="6"/>
      <c r="D27" s="3">
        <f>D28+D29</f>
        <v>719.6999999999999</v>
      </c>
      <c r="E27" s="23"/>
      <c r="F27" s="24"/>
      <c r="G27" s="24"/>
      <c r="H27" s="25"/>
      <c r="I27" s="25"/>
    </row>
    <row r="28" spans="1:9" ht="12.75">
      <c r="A28" s="8" t="s">
        <v>7</v>
      </c>
      <c r="B28" s="10" t="s">
        <v>26</v>
      </c>
      <c r="C28" s="10" t="s">
        <v>36</v>
      </c>
      <c r="D28" s="11">
        <v>713.3</v>
      </c>
      <c r="E28" s="23"/>
      <c r="F28" s="24"/>
      <c r="G28" s="24"/>
      <c r="H28" s="25"/>
      <c r="I28" s="25"/>
    </row>
    <row r="29" spans="1:9" ht="12.75">
      <c r="A29" s="14" t="s">
        <v>47</v>
      </c>
      <c r="B29" s="10" t="s">
        <v>26</v>
      </c>
      <c r="C29" s="10" t="s">
        <v>46</v>
      </c>
      <c r="D29" s="11">
        <v>6.4</v>
      </c>
      <c r="E29" s="23"/>
      <c r="F29" s="24"/>
      <c r="G29" s="24"/>
      <c r="H29" s="25"/>
      <c r="I29" s="25"/>
    </row>
    <row r="30" spans="1:9" ht="12.75">
      <c r="A30" s="5" t="s">
        <v>8</v>
      </c>
      <c r="B30" s="6" t="s">
        <v>27</v>
      </c>
      <c r="C30" s="6"/>
      <c r="D30" s="7">
        <f>D31+D33+D34+D35+D32</f>
        <v>14524.6</v>
      </c>
      <c r="E30" s="23"/>
      <c r="F30" s="24"/>
      <c r="G30" s="24"/>
      <c r="H30" s="25"/>
      <c r="I30" s="25"/>
    </row>
    <row r="31" spans="1:9" ht="12.75">
      <c r="A31" s="12" t="s">
        <v>67</v>
      </c>
      <c r="B31" s="10" t="s">
        <v>27</v>
      </c>
      <c r="C31" s="10" t="s">
        <v>62</v>
      </c>
      <c r="D31" s="9">
        <v>48</v>
      </c>
      <c r="E31" s="23"/>
      <c r="F31" s="24"/>
      <c r="G31" s="24"/>
      <c r="H31" s="25"/>
      <c r="I31" s="25"/>
    </row>
    <row r="32" spans="1:9" ht="12.75">
      <c r="A32" s="33" t="s">
        <v>90</v>
      </c>
      <c r="B32" s="17" t="s">
        <v>27</v>
      </c>
      <c r="C32" s="17" t="s">
        <v>89</v>
      </c>
      <c r="D32" s="19">
        <v>21</v>
      </c>
      <c r="E32" s="23"/>
      <c r="F32" s="24"/>
      <c r="G32" s="24"/>
      <c r="H32" s="25"/>
      <c r="I32" s="25"/>
    </row>
    <row r="33" spans="1:9" ht="12.75">
      <c r="A33" s="33" t="s">
        <v>72</v>
      </c>
      <c r="B33" s="10" t="s">
        <v>27</v>
      </c>
      <c r="C33" s="10" t="s">
        <v>71</v>
      </c>
      <c r="D33" s="9">
        <v>0</v>
      </c>
      <c r="E33" s="23"/>
      <c r="F33" s="24"/>
      <c r="G33" s="24"/>
      <c r="H33" s="25"/>
      <c r="I33" s="25"/>
    </row>
    <row r="34" spans="1:9" ht="12.75">
      <c r="A34" s="8" t="s">
        <v>9</v>
      </c>
      <c r="B34" s="10" t="s">
        <v>27</v>
      </c>
      <c r="C34" s="10" t="s">
        <v>37</v>
      </c>
      <c r="D34" s="11">
        <v>14435.6</v>
      </c>
      <c r="E34" s="23"/>
      <c r="F34" s="24"/>
      <c r="G34" s="24"/>
      <c r="H34" s="25"/>
      <c r="I34" s="25"/>
    </row>
    <row r="35" spans="1:9" ht="12.75">
      <c r="A35" s="8" t="s">
        <v>10</v>
      </c>
      <c r="B35" s="10" t="s">
        <v>27</v>
      </c>
      <c r="C35" s="10" t="s">
        <v>38</v>
      </c>
      <c r="D35" s="11">
        <v>20</v>
      </c>
      <c r="E35" s="23"/>
      <c r="F35" s="24"/>
      <c r="G35" s="24"/>
      <c r="H35" s="25"/>
      <c r="I35" s="25"/>
    </row>
    <row r="36" spans="1:9" ht="12.75">
      <c r="A36" s="5" t="s">
        <v>11</v>
      </c>
      <c r="B36" s="6" t="s">
        <v>28</v>
      </c>
      <c r="C36" s="6"/>
      <c r="D36" s="7">
        <f>D37+D38+D39</f>
        <v>2788.1000000000004</v>
      </c>
      <c r="E36" s="23"/>
      <c r="F36" s="24"/>
      <c r="G36" s="24"/>
      <c r="H36" s="25"/>
      <c r="I36" s="25"/>
    </row>
    <row r="37" spans="1:9" ht="12.75">
      <c r="A37" s="20" t="s">
        <v>74</v>
      </c>
      <c r="B37" s="17" t="s">
        <v>28</v>
      </c>
      <c r="C37" s="17" t="s">
        <v>73</v>
      </c>
      <c r="D37" s="9">
        <v>500.9</v>
      </c>
      <c r="E37" s="23"/>
      <c r="F37" s="24"/>
      <c r="G37" s="24"/>
      <c r="H37" s="25"/>
      <c r="I37" s="25"/>
    </row>
    <row r="38" spans="1:5" ht="12.75">
      <c r="A38" s="16" t="s">
        <v>50</v>
      </c>
      <c r="B38" s="17" t="s">
        <v>28</v>
      </c>
      <c r="C38" s="17" t="s">
        <v>49</v>
      </c>
      <c r="D38" s="18">
        <v>1609.5</v>
      </c>
      <c r="E38" s="23"/>
    </row>
    <row r="39" spans="1:5" ht="12.75">
      <c r="A39" s="16" t="s">
        <v>52</v>
      </c>
      <c r="B39" s="17" t="s">
        <v>28</v>
      </c>
      <c r="C39" s="17" t="s">
        <v>51</v>
      </c>
      <c r="D39" s="18">
        <v>677.7</v>
      </c>
      <c r="E39" s="23"/>
    </row>
    <row r="40" spans="1:5" ht="12.75">
      <c r="A40" s="5" t="s">
        <v>12</v>
      </c>
      <c r="B40" s="6" t="s">
        <v>29</v>
      </c>
      <c r="C40" s="6"/>
      <c r="D40" s="7">
        <f>D41+D42+D43+D44+D45</f>
        <v>162562.9</v>
      </c>
      <c r="E40" s="23"/>
    </row>
    <row r="41" spans="1:5" ht="12.75">
      <c r="A41" s="8" t="s">
        <v>13</v>
      </c>
      <c r="B41" s="10" t="s">
        <v>29</v>
      </c>
      <c r="C41" s="10" t="s">
        <v>39</v>
      </c>
      <c r="D41" s="9">
        <v>27407.2</v>
      </c>
      <c r="E41" s="23"/>
    </row>
    <row r="42" spans="1:5" ht="12.75">
      <c r="A42" s="8" t="s">
        <v>14</v>
      </c>
      <c r="B42" s="10" t="s">
        <v>29</v>
      </c>
      <c r="C42" s="10" t="s">
        <v>40</v>
      </c>
      <c r="D42" s="11">
        <v>125603.3</v>
      </c>
      <c r="E42" s="23"/>
    </row>
    <row r="43" spans="1:5" ht="12.75">
      <c r="A43" s="8" t="s">
        <v>56</v>
      </c>
      <c r="B43" s="10" t="s">
        <v>29</v>
      </c>
      <c r="C43" s="10" t="s">
        <v>57</v>
      </c>
      <c r="D43" s="11">
        <v>5874.2</v>
      </c>
      <c r="E43" s="23"/>
    </row>
    <row r="44" spans="1:5" ht="12.75">
      <c r="A44" s="8" t="s">
        <v>58</v>
      </c>
      <c r="B44" s="10" t="s">
        <v>29</v>
      </c>
      <c r="C44" s="10" t="s">
        <v>41</v>
      </c>
      <c r="D44" s="11">
        <v>526.8</v>
      </c>
      <c r="E44" s="23"/>
    </row>
    <row r="45" spans="1:5" ht="12.75">
      <c r="A45" s="8" t="s">
        <v>15</v>
      </c>
      <c r="B45" s="10" t="s">
        <v>29</v>
      </c>
      <c r="C45" s="10" t="s">
        <v>42</v>
      </c>
      <c r="D45" s="15">
        <v>3151.4</v>
      </c>
      <c r="E45" s="22"/>
    </row>
    <row r="46" spans="1:5" ht="12.75">
      <c r="A46" s="5" t="s">
        <v>54</v>
      </c>
      <c r="B46" s="6" t="s">
        <v>30</v>
      </c>
      <c r="C46" s="6"/>
      <c r="D46" s="7">
        <f>D47</f>
        <v>2971.5</v>
      </c>
      <c r="E46" s="23"/>
    </row>
    <row r="47" spans="1:5" ht="12.75">
      <c r="A47" s="8" t="s">
        <v>16</v>
      </c>
      <c r="B47" s="10" t="s">
        <v>30</v>
      </c>
      <c r="C47" s="10" t="s">
        <v>43</v>
      </c>
      <c r="D47" s="11">
        <v>2971.5</v>
      </c>
      <c r="E47" s="23"/>
    </row>
    <row r="48" spans="1:5" ht="12.75">
      <c r="A48" s="5" t="s">
        <v>17</v>
      </c>
      <c r="B48" s="6">
        <v>1000</v>
      </c>
      <c r="C48" s="6"/>
      <c r="D48" s="7">
        <f>D49+D50+D51+D52</f>
        <v>12522.4</v>
      </c>
      <c r="E48" s="23"/>
    </row>
    <row r="49" spans="1:5" ht="12.75">
      <c r="A49" s="8" t="s">
        <v>18</v>
      </c>
      <c r="B49" s="10">
        <v>1000</v>
      </c>
      <c r="C49" s="10" t="s">
        <v>44</v>
      </c>
      <c r="D49" s="11">
        <v>788</v>
      </c>
      <c r="E49" s="23"/>
    </row>
    <row r="50" spans="1:5" ht="12.75">
      <c r="A50" s="8" t="s">
        <v>76</v>
      </c>
      <c r="B50" s="10">
        <v>1000</v>
      </c>
      <c r="C50" s="10" t="s">
        <v>75</v>
      </c>
      <c r="D50" s="11">
        <v>84</v>
      </c>
      <c r="E50" s="23"/>
    </row>
    <row r="51" spans="1:5" ht="12.75">
      <c r="A51" s="8" t="s">
        <v>53</v>
      </c>
      <c r="B51" s="10">
        <v>1000</v>
      </c>
      <c r="C51" s="10">
        <v>1004</v>
      </c>
      <c r="D51" s="11">
        <v>10438.3</v>
      </c>
      <c r="E51" s="23"/>
    </row>
    <row r="52" spans="1:5" ht="12.75">
      <c r="A52" s="8" t="s">
        <v>19</v>
      </c>
      <c r="B52" s="10">
        <v>1000</v>
      </c>
      <c r="C52" s="10">
        <v>1006</v>
      </c>
      <c r="D52" s="11">
        <v>1212.1</v>
      </c>
      <c r="E52" s="23"/>
    </row>
    <row r="53" spans="1:5" ht="12.75">
      <c r="A53" s="5" t="s">
        <v>20</v>
      </c>
      <c r="B53" s="6">
        <v>1100</v>
      </c>
      <c r="C53" s="6"/>
      <c r="D53" s="7">
        <f>D54</f>
        <v>941.7</v>
      </c>
      <c r="E53" s="23"/>
    </row>
    <row r="54" spans="1:5" ht="12.75">
      <c r="A54" s="8" t="s">
        <v>21</v>
      </c>
      <c r="B54" s="10">
        <v>1100</v>
      </c>
      <c r="C54" s="10">
        <v>1101</v>
      </c>
      <c r="D54" s="11">
        <v>941.7</v>
      </c>
      <c r="E54" s="23"/>
    </row>
    <row r="55" spans="1:5" ht="29.25" customHeight="1">
      <c r="A55" s="5" t="s">
        <v>63</v>
      </c>
      <c r="B55" s="6" t="s">
        <v>64</v>
      </c>
      <c r="C55" s="31"/>
      <c r="D55" s="32">
        <f>D56</f>
        <v>3</v>
      </c>
      <c r="E55" s="23"/>
    </row>
    <row r="56" spans="1:5" ht="25.5">
      <c r="A56" s="12" t="s">
        <v>65</v>
      </c>
      <c r="B56" s="13" t="s">
        <v>64</v>
      </c>
      <c r="C56" s="13" t="s">
        <v>66</v>
      </c>
      <c r="D56" s="11">
        <v>3</v>
      </c>
      <c r="E56" s="23"/>
    </row>
    <row r="57" spans="1:5" ht="41.25" customHeight="1">
      <c r="A57" s="30" t="s">
        <v>59</v>
      </c>
      <c r="B57" s="6">
        <v>1400</v>
      </c>
      <c r="C57" s="6"/>
      <c r="D57" s="7">
        <f>D58+D59</f>
        <v>4335.599999999999</v>
      </c>
      <c r="E57" s="23"/>
    </row>
    <row r="58" spans="1:5" ht="42.75" customHeight="1">
      <c r="A58" s="8" t="s">
        <v>55</v>
      </c>
      <c r="B58" s="10">
        <v>1400</v>
      </c>
      <c r="C58" s="10">
        <v>1401</v>
      </c>
      <c r="D58" s="2">
        <f>2851.7+773.7</f>
        <v>3625.3999999999996</v>
      </c>
      <c r="E58" s="23"/>
    </row>
    <row r="59" spans="1:5" ht="20.25" customHeight="1">
      <c r="A59" s="16" t="s">
        <v>69</v>
      </c>
      <c r="B59" s="17">
        <v>1400</v>
      </c>
      <c r="C59" s="17" t="s">
        <v>70</v>
      </c>
      <c r="D59" s="15">
        <v>710.2</v>
      </c>
      <c r="E59" s="23"/>
    </row>
    <row r="60" spans="4:5" ht="12.75">
      <c r="D60" s="26"/>
      <c r="E60" s="35"/>
    </row>
  </sheetData>
  <sheetProtection/>
  <mergeCells count="11">
    <mergeCell ref="A2:D2"/>
    <mergeCell ref="B1:D1"/>
    <mergeCell ref="A10:D10"/>
    <mergeCell ref="A9:D9"/>
    <mergeCell ref="A12:D12"/>
    <mergeCell ref="A18:A19"/>
    <mergeCell ref="B18:B19"/>
    <mergeCell ref="C18:C19"/>
    <mergeCell ref="A14:D14"/>
    <mergeCell ref="A15:D15"/>
    <mergeCell ref="D18:D19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Пользователь Windows</cp:lastModifiedBy>
  <cp:lastPrinted>2022-06-02T09:39:53Z</cp:lastPrinted>
  <dcterms:created xsi:type="dcterms:W3CDTF">2008-06-16T11:04:07Z</dcterms:created>
  <dcterms:modified xsi:type="dcterms:W3CDTF">2022-06-23T11:23:42Z</dcterms:modified>
  <cp:category/>
  <cp:version/>
  <cp:contentType/>
  <cp:contentStatus/>
</cp:coreProperties>
</file>