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2"/>
  </bookViews>
  <sheets>
    <sheet name="стационарные торговые объекты" sheetId="1" r:id="rId1"/>
    <sheet name="НСТ" sheetId="2" r:id="rId2"/>
    <sheet name="ярмарк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<sst xmlns="http://schemas.openxmlformats.org/spreadsheetml/2006/main" count="70" uniqueCount="52">
  <si>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</si>
  <si>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</si>
  <si>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</si>
  <si>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</si>
  <si>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</si>
  <si>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</si>
  <si>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</si>
  <si>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</si>
  <si>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Продовольственных магазинов</t>
  </si>
  <si>
    <t>Непродовольственных магазинов</t>
  </si>
  <si>
    <t>киоски</t>
  </si>
  <si>
    <t>павильоны</t>
  </si>
  <si>
    <t>в том числе</t>
  </si>
  <si>
    <t>всего</t>
  </si>
  <si>
    <t>для реализации продовольственных товаров</t>
  </si>
  <si>
    <t>для реализации непродовольственных товаров</t>
  </si>
  <si>
    <t>Количество нестационарных торговых объектов,                                    ед.</t>
  </si>
  <si>
    <t>Торговая площадь стационарных торговых объектов,                                                                                                                                  кв. м.</t>
  </si>
  <si>
    <t>Торговая площадь  нестационарных торговых объектов,                                                                                    кв. м.</t>
  </si>
  <si>
    <t>Магазинов со смешанным ассортиментом</t>
  </si>
  <si>
    <t>в открытие новых объектов торговли</t>
  </si>
  <si>
    <t>в реконструкцию объектов торговли</t>
  </si>
  <si>
    <t xml:space="preserve">Общая </t>
  </si>
  <si>
    <t>Торговая</t>
  </si>
  <si>
    <t>Количество ярмарок,                                    ед.</t>
  </si>
  <si>
    <t>Численность работающих в нестационарных торговых объектах, чел</t>
  </si>
  <si>
    <t>Создано новых рабочих мест</t>
  </si>
  <si>
    <t xml:space="preserve">Создано новых рабочих мест в текущем году </t>
  </si>
  <si>
    <t xml:space="preserve">Численность работающих,                 чел  </t>
  </si>
  <si>
    <t>Наименование муниципального района или городского округа</t>
  </si>
  <si>
    <t xml:space="preserve">Всего </t>
  </si>
  <si>
    <t>по продаже продовольственных товаров</t>
  </si>
  <si>
    <t xml:space="preserve"> по продаже непродовольственных товаров</t>
  </si>
  <si>
    <t>Объем инвестиций в развитие материально технической базы стационарных торговых объектов  (тыс. руб.)</t>
  </si>
  <si>
    <t>Численность работающих в стационарных торговых объектах,                 чел</t>
  </si>
  <si>
    <t>Объем инвестиций в развитие материально технической базы нестационарных торговых объектов                                                    (тыс. руб.)</t>
  </si>
  <si>
    <t>Создано новых рабочих мест в текущем году</t>
  </si>
  <si>
    <t>Объем инвестиций в развитие МТБ  ярмарок                        (тыс. руб.)</t>
  </si>
  <si>
    <t>Адрес  местоположения рынка</t>
  </si>
  <si>
    <t>Торговые места на ярмарке,                                                    кв. м</t>
  </si>
  <si>
    <t>Количесство стационарных  торговых объектов,                                                             ед</t>
  </si>
  <si>
    <t xml:space="preserve">             </t>
  </si>
  <si>
    <t xml:space="preserve"> Приложение 1</t>
  </si>
  <si>
    <t xml:space="preserve">                        Приложение 2</t>
  </si>
  <si>
    <t xml:space="preserve">Общая площадь нестационар-ных торговых объектов,                           кв. м. </t>
  </si>
  <si>
    <t xml:space="preserve"> Приложение 3</t>
  </si>
  <si>
    <t>Площадь ярмарки,                 кв. м</t>
  </si>
  <si>
    <t>Хотынецкий район</t>
  </si>
  <si>
    <t>пгт. Хотынец, ул. Чапаева</t>
  </si>
  <si>
    <t xml:space="preserve">Структура стационарных торговых объектов розничной торговли   на конец 2021 год   </t>
  </si>
  <si>
    <t xml:space="preserve">Структура нестационарных торговых  объектов  на конец 2021 год   </t>
  </si>
  <si>
    <t xml:space="preserve">Развитие ярмарочной торговли  на конец 2021 год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</si>
</sst>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0" fontId="6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8;&#1044;&#1040;\&#1058;&#1054;&#1056;&#1043;&#1054;&#1042;&#1051;&#1071;\&#1044;&#1080;&#1089;&#1083;&#1086;&#1082;&#1072;&#1094;&#1080;&#1103;%20&#1090;&#1086;&#1088;&#1075;&#1086;&#1074;&#1083;&#1080;\2021%20&#1075;&#1086;&#1076;\1%20&#1044;&#1080;&#1089;&#1083;&#1086;&#1082;&#1072;&#1094;&#1080;&#1103;%20&#1090;&#1086;&#1088;&#1075;&#1086;&#1074;&#1083;&#1103;%20&#1085;&#1072;%2030.12.2021%20&#1061;&#1086;&#1090;&#1099;&#1085;&#1077;&#1094;&#1082;&#1080;&#1081;%20&#1088;&#1072;&#1081;&#1086;&#108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ные торговые объекты"/>
      <sheetName val="Нестационарные торговые объекты"/>
      <sheetName val="Рынки"/>
      <sheetName val="Ярмарки"/>
      <sheetName val="Печатная продукция"/>
      <sheetName val="РАЗВИТИЕ "/>
      <sheetName val="Лист2"/>
      <sheetName val="Лист3"/>
    </sheetNames>
    <sheetDataSet>
      <sheetData sheetId="0">
        <row r="106">
          <cell r="P106">
            <v>37</v>
          </cell>
          <cell r="AC106">
            <v>1050</v>
          </cell>
          <cell r="AD106">
            <v>1000</v>
          </cell>
        </row>
      </sheetData>
      <sheetData sheetId="1">
        <row r="11">
          <cell r="M11">
            <v>6.25</v>
          </cell>
        </row>
        <row r="15">
          <cell r="M15">
            <v>9</v>
          </cell>
        </row>
        <row r="26">
          <cell r="M26">
            <v>80</v>
          </cell>
        </row>
        <row r="35">
          <cell r="K35">
            <v>10</v>
          </cell>
        </row>
      </sheetData>
      <sheetData sheetId="5">
        <row r="7">
          <cell r="G7">
            <v>195</v>
          </cell>
          <cell r="O7">
            <v>5</v>
          </cell>
        </row>
        <row r="9">
          <cell r="C9">
            <v>16</v>
          </cell>
          <cell r="L9">
            <v>2027.5</v>
          </cell>
        </row>
        <row r="10">
          <cell r="C10">
            <v>35</v>
          </cell>
          <cell r="L10">
            <v>2825.4</v>
          </cell>
        </row>
        <row r="11">
          <cell r="M11">
            <v>785.4999999999998</v>
          </cell>
          <cell r="N11">
            <v>120.6</v>
          </cell>
        </row>
        <row r="13">
          <cell r="C13">
            <v>5</v>
          </cell>
          <cell r="N13">
            <v>180.5</v>
          </cell>
        </row>
        <row r="21">
          <cell r="G21">
            <v>144.95</v>
          </cell>
        </row>
        <row r="22">
          <cell r="C22">
            <v>2</v>
          </cell>
        </row>
        <row r="23">
          <cell r="C2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="90" zoomScaleSheetLayoutView="90" zoomScalePageLayoutView="0" workbookViewId="0" topLeftCell="A1">
      <selection activeCell="S10" sqref="S10"/>
    </sheetView>
  </sheetViews>
  <sheetFormatPr defaultColWidth="9.00390625" defaultRowHeight="12.75"/>
  <cols>
    <col min="1" max="1" width="14.625" style="0" customWidth="1"/>
    <col min="5" max="5" width="10.375" style="0" customWidth="1"/>
    <col min="6" max="6" width="10.625" style="0" customWidth="1"/>
    <col min="7" max="7" width="10.75390625" style="0" customWidth="1"/>
    <col min="10" max="10" width="10.375" style="0" customWidth="1"/>
    <col min="11" max="11" width="10.125" style="0" customWidth="1"/>
    <col min="12" max="12" width="11.125" style="0" customWidth="1"/>
    <col min="14" max="14" width="11.25390625" style="0" customWidth="1"/>
    <col min="15" max="15" width="13.125" style="0" customWidth="1"/>
  </cols>
  <sheetData>
    <row r="1" spans="14:19" ht="12.75">
      <c r="N1" s="11" t="s">
        <v>41</v>
      </c>
      <c r="O1" s="11"/>
      <c r="Q1" s="12" t="s">
        <v>42</v>
      </c>
      <c r="R1" s="12"/>
      <c r="S1" s="12"/>
    </row>
    <row r="2" spans="1:19" ht="12.7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4" spans="1:19" ht="54.75" customHeight="1">
      <c r="A4" s="16" t="s">
        <v>29</v>
      </c>
      <c r="B4" s="16" t="s">
        <v>40</v>
      </c>
      <c r="C4" s="16"/>
      <c r="D4" s="16"/>
      <c r="E4" s="16"/>
      <c r="F4" s="16"/>
      <c r="G4" s="16"/>
      <c r="H4" s="16" t="s">
        <v>17</v>
      </c>
      <c r="I4" s="16"/>
      <c r="J4" s="16"/>
      <c r="K4" s="16"/>
      <c r="L4" s="16"/>
      <c r="M4" s="16"/>
      <c r="N4" s="16"/>
      <c r="O4" s="23" t="s">
        <v>34</v>
      </c>
      <c r="P4" s="14" t="s">
        <v>27</v>
      </c>
      <c r="Q4" s="20" t="s">
        <v>33</v>
      </c>
      <c r="R4" s="21"/>
      <c r="S4" s="22"/>
    </row>
    <row r="5" spans="1:19" ht="12.75">
      <c r="A5" s="16"/>
      <c r="B5" s="16" t="s">
        <v>30</v>
      </c>
      <c r="C5" s="16" t="s">
        <v>5</v>
      </c>
      <c r="D5" s="16"/>
      <c r="E5" s="16"/>
      <c r="F5" s="16"/>
      <c r="G5" s="16"/>
      <c r="H5" s="16" t="s">
        <v>30</v>
      </c>
      <c r="I5" s="16" t="s">
        <v>6</v>
      </c>
      <c r="J5" s="16"/>
      <c r="K5" s="16" t="s">
        <v>8</v>
      </c>
      <c r="L5" s="16" t="s">
        <v>9</v>
      </c>
      <c r="M5" s="16" t="s">
        <v>19</v>
      </c>
      <c r="N5" s="16"/>
      <c r="O5" s="24"/>
      <c r="P5" s="15"/>
      <c r="Q5" s="16" t="s">
        <v>0</v>
      </c>
      <c r="R5" s="16" t="s">
        <v>12</v>
      </c>
      <c r="S5" s="16"/>
    </row>
    <row r="6" spans="1:19" ht="12.75">
      <c r="A6" s="16"/>
      <c r="B6" s="16"/>
      <c r="C6" s="16" t="s">
        <v>6</v>
      </c>
      <c r="D6" s="16" t="s">
        <v>7</v>
      </c>
      <c r="E6" s="16" t="s">
        <v>2</v>
      </c>
      <c r="F6" s="16" t="s">
        <v>3</v>
      </c>
      <c r="G6" s="16" t="s">
        <v>4</v>
      </c>
      <c r="H6" s="16"/>
      <c r="I6" s="16"/>
      <c r="J6" s="16"/>
      <c r="K6" s="16"/>
      <c r="L6" s="16"/>
      <c r="M6" s="16"/>
      <c r="N6" s="16"/>
      <c r="O6" s="24"/>
      <c r="P6" s="15"/>
      <c r="Q6" s="16"/>
      <c r="R6" s="17" t="s">
        <v>20</v>
      </c>
      <c r="S6" s="17" t="s">
        <v>21</v>
      </c>
    </row>
    <row r="7" spans="1:19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4"/>
      <c r="P7" s="15"/>
      <c r="Q7" s="16"/>
      <c r="R7" s="18"/>
      <c r="S7" s="18"/>
    </row>
    <row r="8" spans="1:19" ht="84" customHeight="1">
      <c r="A8" s="16"/>
      <c r="B8" s="16"/>
      <c r="C8" s="16"/>
      <c r="D8" s="16"/>
      <c r="E8" s="16"/>
      <c r="F8" s="16"/>
      <c r="G8" s="16"/>
      <c r="H8" s="16"/>
      <c r="I8" s="7" t="s">
        <v>31</v>
      </c>
      <c r="J8" s="7" t="s">
        <v>32</v>
      </c>
      <c r="K8" s="16"/>
      <c r="L8" s="16"/>
      <c r="M8" s="7" t="s">
        <v>31</v>
      </c>
      <c r="N8" s="7" t="s">
        <v>32</v>
      </c>
      <c r="O8" s="25"/>
      <c r="P8" s="15"/>
      <c r="Q8" s="16"/>
      <c r="R8" s="19"/>
      <c r="S8" s="19"/>
    </row>
    <row r="9" spans="1:19" ht="28.5">
      <c r="A9" s="2" t="s">
        <v>47</v>
      </c>
      <c r="B9" s="4">
        <f>C9+E9+F9+G9</f>
        <v>79</v>
      </c>
      <c r="C9" s="4"/>
      <c r="D9" s="4">
        <f>'[1]Стационарные торговые объекты'!$P$106</f>
        <v>37</v>
      </c>
      <c r="E9" s="4">
        <f>'[1]РАЗВИТИЕ '!$C$9</f>
        <v>16</v>
      </c>
      <c r="F9" s="4">
        <f>'[1]РАЗВИТИЕ '!$C$10+'[1]РАЗВИТИЕ '!$C$13</f>
        <v>40</v>
      </c>
      <c r="G9" s="4">
        <v>23</v>
      </c>
      <c r="H9" s="5">
        <f>J9+K9+L9+M9+N9</f>
        <v>5939.5</v>
      </c>
      <c r="I9" s="5"/>
      <c r="J9" s="5"/>
      <c r="K9" s="5">
        <f>'[1]РАЗВИТИЕ '!$L$9</f>
        <v>2027.5</v>
      </c>
      <c r="L9" s="5">
        <f>'[1]РАЗВИТИЕ '!$L$10+'[1]РАЗВИТИЕ '!$N$13</f>
        <v>3005.9</v>
      </c>
      <c r="M9" s="5">
        <f>'[1]РАЗВИТИЕ '!$M$11</f>
        <v>785.4999999999998</v>
      </c>
      <c r="N9" s="5">
        <f>'[1]РАЗВИТИЕ '!$N$11</f>
        <v>120.6</v>
      </c>
      <c r="O9" s="8">
        <f>'[1]РАЗВИТИЕ '!$G$7</f>
        <v>195</v>
      </c>
      <c r="P9" s="8">
        <f>'[1]РАЗВИТИЕ '!$O$7</f>
        <v>5</v>
      </c>
      <c r="Q9" s="4">
        <f>R9+S9</f>
        <v>2050</v>
      </c>
      <c r="R9" s="4">
        <f>'[1]Стационарные торговые объекты'!$AD$106</f>
        <v>1000</v>
      </c>
      <c r="S9" s="5">
        <f>'[1]Стационарные торговые объекты'!$AC$106</f>
        <v>1050</v>
      </c>
    </row>
    <row r="10" spans="1:19" ht="14.25">
      <c r="A10" s="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8"/>
      <c r="P10" s="8"/>
      <c r="Q10" s="4"/>
      <c r="R10" s="4"/>
      <c r="S10" s="6"/>
    </row>
  </sheetData>
  <sheetProtection/>
  <mergeCells count="25">
    <mergeCell ref="D6:D8"/>
    <mergeCell ref="O4:O8"/>
    <mergeCell ref="E6:E8"/>
    <mergeCell ref="F6:F8"/>
    <mergeCell ref="R6:R8"/>
    <mergeCell ref="S6:S8"/>
    <mergeCell ref="H4:N4"/>
    <mergeCell ref="A4:A8"/>
    <mergeCell ref="Q5:Q8"/>
    <mergeCell ref="Q4:S4"/>
    <mergeCell ref="M5:N7"/>
    <mergeCell ref="C6:C8"/>
    <mergeCell ref="B5:B8"/>
    <mergeCell ref="C5:G5"/>
    <mergeCell ref="H5:H8"/>
    <mergeCell ref="N1:O1"/>
    <mergeCell ref="Q1:S1"/>
    <mergeCell ref="A2:S2"/>
    <mergeCell ref="P4:P8"/>
    <mergeCell ref="G6:G8"/>
    <mergeCell ref="R5:S5"/>
    <mergeCell ref="K5:K8"/>
    <mergeCell ref="L5:L8"/>
    <mergeCell ref="I5:J7"/>
    <mergeCell ref="B4:G4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0" zoomScaleSheetLayoutView="90" zoomScalePageLayoutView="0" workbookViewId="0" topLeftCell="A1">
      <selection activeCell="I10" sqref="I10"/>
    </sheetView>
  </sheetViews>
  <sheetFormatPr defaultColWidth="9.00390625" defaultRowHeight="12.75"/>
  <cols>
    <col min="1" max="1" width="15.75390625" style="0" customWidth="1"/>
    <col min="4" max="4" width="10.75390625" style="0" customWidth="1"/>
    <col min="5" max="5" width="13.00390625" style="0" customWidth="1"/>
    <col min="7" max="7" width="14.375" style="0" customWidth="1"/>
    <col min="8" max="8" width="11.125" style="0" customWidth="1"/>
    <col min="9" max="9" width="17.75390625" style="0" customWidth="1"/>
    <col min="10" max="10" width="14.375" style="0" customWidth="1"/>
    <col min="12" max="12" width="9.125" style="0" customWidth="1"/>
  </cols>
  <sheetData>
    <row r="1" spans="11:13" ht="12.75">
      <c r="K1" s="29" t="s">
        <v>43</v>
      </c>
      <c r="L1" s="29"/>
      <c r="M1" s="29"/>
    </row>
    <row r="2" spans="1:13" ht="27.75" customHeight="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69.75" customHeight="1">
      <c r="A4" s="16" t="s">
        <v>29</v>
      </c>
      <c r="B4" s="16" t="s">
        <v>16</v>
      </c>
      <c r="C4" s="16"/>
      <c r="D4" s="16"/>
      <c r="E4" s="14" t="s">
        <v>44</v>
      </c>
      <c r="F4" s="32" t="s">
        <v>18</v>
      </c>
      <c r="G4" s="33"/>
      <c r="H4" s="34"/>
      <c r="I4" s="14" t="s">
        <v>25</v>
      </c>
      <c r="J4" s="14" t="s">
        <v>36</v>
      </c>
      <c r="K4" s="26" t="s">
        <v>35</v>
      </c>
      <c r="L4" s="27"/>
      <c r="M4" s="28"/>
    </row>
    <row r="5" spans="1:13" ht="12.75" customHeight="1">
      <c r="A5" s="16"/>
      <c r="B5" s="16" t="s">
        <v>0</v>
      </c>
      <c r="C5" s="16" t="s">
        <v>1</v>
      </c>
      <c r="D5" s="16"/>
      <c r="E5" s="14"/>
      <c r="F5" s="16" t="s">
        <v>0</v>
      </c>
      <c r="G5" s="30" t="s">
        <v>12</v>
      </c>
      <c r="H5" s="30"/>
      <c r="I5" s="14"/>
      <c r="J5" s="14"/>
      <c r="K5" s="16" t="s">
        <v>0</v>
      </c>
      <c r="L5" s="16" t="s">
        <v>12</v>
      </c>
      <c r="M5" s="16"/>
    </row>
    <row r="6" spans="1:13" ht="12.75" customHeight="1">
      <c r="A6" s="16"/>
      <c r="B6" s="16"/>
      <c r="C6" s="16" t="s">
        <v>10</v>
      </c>
      <c r="D6" s="16" t="s">
        <v>11</v>
      </c>
      <c r="E6" s="14"/>
      <c r="F6" s="16"/>
      <c r="G6" s="16" t="s">
        <v>14</v>
      </c>
      <c r="H6" s="16" t="s">
        <v>15</v>
      </c>
      <c r="I6" s="14"/>
      <c r="J6" s="14"/>
      <c r="K6" s="16"/>
      <c r="L6" s="17" t="s">
        <v>20</v>
      </c>
      <c r="M6" s="17" t="s">
        <v>21</v>
      </c>
    </row>
    <row r="7" spans="1:13" ht="12.75">
      <c r="A7" s="16"/>
      <c r="B7" s="16"/>
      <c r="C7" s="16"/>
      <c r="D7" s="16"/>
      <c r="E7" s="14"/>
      <c r="F7" s="16"/>
      <c r="G7" s="16"/>
      <c r="H7" s="16"/>
      <c r="I7" s="14"/>
      <c r="J7" s="14"/>
      <c r="K7" s="16"/>
      <c r="L7" s="18"/>
      <c r="M7" s="18"/>
    </row>
    <row r="8" spans="1:13" ht="48.75" customHeight="1">
      <c r="A8" s="16"/>
      <c r="B8" s="16"/>
      <c r="C8" s="16"/>
      <c r="D8" s="16"/>
      <c r="E8" s="14"/>
      <c r="F8" s="16"/>
      <c r="G8" s="16"/>
      <c r="H8" s="16"/>
      <c r="I8" s="14"/>
      <c r="J8" s="14"/>
      <c r="K8" s="16"/>
      <c r="L8" s="19"/>
      <c r="M8" s="19"/>
    </row>
    <row r="9" spans="1:13" ht="28.5">
      <c r="A9" s="2" t="s">
        <v>47</v>
      </c>
      <c r="B9" s="4">
        <f>C9+D9</f>
        <v>8</v>
      </c>
      <c r="C9" s="4">
        <f>'[1]РАЗВИТИЕ '!$C$22</f>
        <v>2</v>
      </c>
      <c r="D9" s="4">
        <f>'[1]РАЗВИТИЕ '!$C$23</f>
        <v>6</v>
      </c>
      <c r="E9" s="4">
        <f>'[1]РАЗВИТИЕ '!$G$21</f>
        <v>144.95</v>
      </c>
      <c r="F9" s="5">
        <f>G9+H9</f>
        <v>95.25</v>
      </c>
      <c r="G9" s="5">
        <f>'[1]Нестационарные торговые объекты'!$M$11+'[1]Нестационарные торговые объекты'!$M$26</f>
        <v>86.25</v>
      </c>
      <c r="H9" s="5">
        <f>'[1]Нестационарные торговые объекты'!$M$15</f>
        <v>9</v>
      </c>
      <c r="I9" s="4">
        <f>'[1]Нестационарные торговые объекты'!$K$35</f>
        <v>10</v>
      </c>
      <c r="J9" s="8"/>
      <c r="K9" s="4"/>
      <c r="L9" s="4"/>
      <c r="M9" s="5"/>
    </row>
    <row r="10" spans="1:13" ht="14.25">
      <c r="A10" s="2"/>
      <c r="B10" s="4"/>
      <c r="C10" s="4"/>
      <c r="D10" s="4"/>
      <c r="E10" s="4"/>
      <c r="F10" s="5"/>
      <c r="G10" s="5"/>
      <c r="H10" s="5"/>
      <c r="I10" s="4"/>
      <c r="J10" s="8"/>
      <c r="K10" s="4"/>
      <c r="L10" s="4"/>
      <c r="M10" s="6"/>
    </row>
  </sheetData>
  <sheetProtection/>
  <mergeCells count="21">
    <mergeCell ref="F4:H4"/>
    <mergeCell ref="I4:I8"/>
    <mergeCell ref="A4:A8"/>
    <mergeCell ref="C5:D5"/>
    <mergeCell ref="K1:M1"/>
    <mergeCell ref="F5:F8"/>
    <mergeCell ref="G5:H5"/>
    <mergeCell ref="D6:D8"/>
    <mergeCell ref="G6:G8"/>
    <mergeCell ref="H6:H8"/>
    <mergeCell ref="A2:M2"/>
    <mergeCell ref="L5:M5"/>
    <mergeCell ref="J4:J8"/>
    <mergeCell ref="M6:M8"/>
    <mergeCell ref="B4:D4"/>
    <mergeCell ref="K5:K8"/>
    <mergeCell ref="E4:E8"/>
    <mergeCell ref="L6:L8"/>
    <mergeCell ref="B5:B8"/>
    <mergeCell ref="C6:C8"/>
    <mergeCell ref="K4:M4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20" zoomScaleSheetLayoutView="120" zoomScalePageLayoutView="0" workbookViewId="0" topLeftCell="A1">
      <selection activeCell="J19" sqref="J18:J19"/>
    </sheetView>
  </sheetViews>
  <sheetFormatPr defaultColWidth="9.00390625" defaultRowHeight="12.75"/>
  <cols>
    <col min="1" max="1" width="16.625" style="0" customWidth="1"/>
    <col min="2" max="2" width="15.25390625" style="0" customWidth="1"/>
    <col min="3" max="3" width="16.75390625" style="0" customWidth="1"/>
    <col min="7" max="7" width="18.125" style="0" customWidth="1"/>
    <col min="8" max="8" width="19.375" style="0" customWidth="1"/>
    <col min="9" max="9" width="13.125" style="0" customWidth="1"/>
    <col min="11" max="11" width="10.375" style="0" customWidth="1"/>
  </cols>
  <sheetData>
    <row r="1" spans="10:11" ht="12.75">
      <c r="J1" s="36" t="s">
        <v>45</v>
      </c>
      <c r="K1" s="36"/>
    </row>
    <row r="3" spans="1:11" ht="12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9" ht="14.25">
      <c r="A4" s="3"/>
      <c r="B4" s="3"/>
      <c r="C4" s="3"/>
      <c r="D4" s="9"/>
      <c r="E4" s="3"/>
      <c r="F4" s="3"/>
      <c r="G4" s="3"/>
      <c r="H4" s="3"/>
      <c r="I4" s="3"/>
    </row>
    <row r="5" spans="1:11" ht="27" customHeight="1">
      <c r="A5" s="16" t="s">
        <v>29</v>
      </c>
      <c r="B5" s="16" t="s">
        <v>24</v>
      </c>
      <c r="C5" s="16" t="s">
        <v>38</v>
      </c>
      <c r="D5" s="14" t="s">
        <v>46</v>
      </c>
      <c r="E5" s="14"/>
      <c r="F5" s="14" t="s">
        <v>39</v>
      </c>
      <c r="G5" s="14"/>
      <c r="H5" s="14"/>
      <c r="I5" s="14" t="s">
        <v>28</v>
      </c>
      <c r="J5" s="14" t="s">
        <v>26</v>
      </c>
      <c r="K5" s="14" t="s">
        <v>37</v>
      </c>
    </row>
    <row r="6" spans="1:11" ht="18.75" customHeight="1">
      <c r="A6" s="16"/>
      <c r="B6" s="16"/>
      <c r="C6" s="16"/>
      <c r="D6" s="14" t="s">
        <v>22</v>
      </c>
      <c r="E6" s="14" t="s">
        <v>23</v>
      </c>
      <c r="F6" s="16" t="s">
        <v>13</v>
      </c>
      <c r="G6" s="35" t="s">
        <v>5</v>
      </c>
      <c r="H6" s="35"/>
      <c r="I6" s="14"/>
      <c r="J6" s="14"/>
      <c r="K6" s="14"/>
    </row>
    <row r="7" spans="1:11" ht="12.75">
      <c r="A7" s="16"/>
      <c r="B7" s="16"/>
      <c r="C7" s="16"/>
      <c r="D7" s="14"/>
      <c r="E7" s="14"/>
      <c r="F7" s="16"/>
      <c r="G7" s="16" t="s">
        <v>14</v>
      </c>
      <c r="H7" s="16" t="s">
        <v>15</v>
      </c>
      <c r="I7" s="14"/>
      <c r="J7" s="14"/>
      <c r="K7" s="14"/>
    </row>
    <row r="8" spans="1:11" ht="12.75">
      <c r="A8" s="16"/>
      <c r="B8" s="16"/>
      <c r="C8" s="16"/>
      <c r="D8" s="14"/>
      <c r="E8" s="14"/>
      <c r="F8" s="16"/>
      <c r="G8" s="16"/>
      <c r="H8" s="16"/>
      <c r="I8" s="14"/>
      <c r="J8" s="14"/>
      <c r="K8" s="14"/>
    </row>
    <row r="9" spans="1:11" ht="45" customHeight="1">
      <c r="A9" s="16"/>
      <c r="B9" s="16"/>
      <c r="C9" s="16"/>
      <c r="D9" s="14"/>
      <c r="E9" s="14"/>
      <c r="F9" s="16"/>
      <c r="G9" s="16"/>
      <c r="H9" s="16"/>
      <c r="I9" s="14"/>
      <c r="J9" s="14"/>
      <c r="K9" s="14"/>
    </row>
    <row r="10" spans="1:11" ht="28.5">
      <c r="A10" s="2" t="s">
        <v>47</v>
      </c>
      <c r="B10" s="4">
        <v>1</v>
      </c>
      <c r="C10" s="4" t="s">
        <v>48</v>
      </c>
      <c r="D10" s="4">
        <v>6555</v>
      </c>
      <c r="E10" s="4">
        <v>6196</v>
      </c>
      <c r="F10" s="4">
        <f>G10+H10</f>
        <v>75</v>
      </c>
      <c r="G10" s="4">
        <v>8</v>
      </c>
      <c r="H10" s="4">
        <v>67</v>
      </c>
      <c r="I10" s="4">
        <v>4</v>
      </c>
      <c r="J10" s="8"/>
      <c r="K10" s="8"/>
    </row>
    <row r="11" spans="1:11" ht="14.25">
      <c r="A11" s="2"/>
      <c r="B11" s="4"/>
      <c r="C11" s="4"/>
      <c r="D11" s="10"/>
      <c r="E11" s="10"/>
      <c r="F11" s="10"/>
      <c r="G11" s="4"/>
      <c r="H11" s="4"/>
      <c r="I11" s="4"/>
      <c r="J11" s="8"/>
      <c r="K11" s="8"/>
    </row>
  </sheetData>
  <sheetProtection/>
  <mergeCells count="16">
    <mergeCell ref="K5:K9"/>
    <mergeCell ref="I5:I9"/>
    <mergeCell ref="J1:K1"/>
    <mergeCell ref="A3:K3"/>
    <mergeCell ref="A5:A9"/>
    <mergeCell ref="B5:B9"/>
    <mergeCell ref="C5:C9"/>
    <mergeCell ref="D5:E5"/>
    <mergeCell ref="F5:H5"/>
    <mergeCell ref="J5:J9"/>
    <mergeCell ref="D6:D9"/>
    <mergeCell ref="E6:E9"/>
    <mergeCell ref="F6:F9"/>
    <mergeCell ref="G6:H6"/>
    <mergeCell ref="G7:G9"/>
    <mergeCell ref="H7:H9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User</cp:lastModifiedBy>
  <cp:lastPrinted>2021-03-30T12:20:12Z</cp:lastPrinted>
  <dcterms:created xsi:type="dcterms:W3CDTF">2011-12-28T10:44:55Z</dcterms:created>
  <dcterms:modified xsi:type="dcterms:W3CDTF">2022-12-09T12:31:50Z</dcterms:modified>
  <cp:category/>
  <cp:version/>
  <cp:contentType/>
  <cp:contentStatus/>
</cp:coreProperties>
</file>